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22692" windowHeight="10320"/>
  </bookViews>
  <sheets>
    <sheet name="2013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B15" i="1" l="1"/>
  <c r="B9" i="1" s="1"/>
  <c r="B13" i="1"/>
  <c r="B10" i="1"/>
  <c r="B6" i="1"/>
  <c r="B19" i="1" s="1"/>
  <c r="B4" i="1"/>
</calcChain>
</file>

<file path=xl/sharedStrings.xml><?xml version="1.0" encoding="utf-8"?>
<sst xmlns="http://schemas.openxmlformats.org/spreadsheetml/2006/main" count="17" uniqueCount="17">
  <si>
    <t>Отчет о целевом использовании средств в 2013 году</t>
  </si>
  <si>
    <t>Наименование</t>
  </si>
  <si>
    <t>Сумма, руб.</t>
  </si>
  <si>
    <t>Остаток целевого капитала на 01.01.2013</t>
  </si>
  <si>
    <t>Целевые поступления</t>
  </si>
  <si>
    <t>Поступления от российских коммерческих организаций</t>
  </si>
  <si>
    <t>Поступления от физических лиц</t>
  </si>
  <si>
    <t>Целевые расходы</t>
  </si>
  <si>
    <t>Оказание помощи детским онкологическим и гематологическим клиникам</t>
  </si>
  <si>
    <t>Передача лекарственных средств Морозовской детской городской клинической больнице г. Москва</t>
  </si>
  <si>
    <t>Перечисление пожертования в денежной форме Морозовской детской городской клинической больнице г. Москва</t>
  </si>
  <si>
    <t>Реализация иных социально-значимых проектов и программ</t>
  </si>
  <si>
    <t>Перечисления пожертвования на строительство храма</t>
  </si>
  <si>
    <t>Административные расходы</t>
  </si>
  <si>
    <t>Комиссия за услуги банка</t>
  </si>
  <si>
    <t>Услуги сети интернет</t>
  </si>
  <si>
    <t>Остаток целевого капитала на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</si>
</sst>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aeva/Desktop/&#1054;&#1090;&#1095;&#1077;&#1090;&#1099;%20&#1060;&#1086;&#1085;&#1076;&#1072;%20&#1041;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-1"/>
      <sheetName val="2011"/>
      <sheetName val="2011 М"/>
      <sheetName val="2012-1"/>
      <sheetName val="2012"/>
      <sheetName val="2012 М"/>
      <sheetName val="2013-1"/>
      <sheetName val="2013"/>
      <sheetName val="2013 М"/>
      <sheetName val="2014"/>
      <sheetName val="2014 1С"/>
      <sheetName val="2014 согласно 1С"/>
      <sheetName val="2015"/>
      <sheetName val="2016"/>
      <sheetName val="Лист2 (2)"/>
    </sheetNames>
    <sheetDataSet>
      <sheetData sheetId="0"/>
      <sheetData sheetId="1"/>
      <sheetData sheetId="2"/>
      <sheetData sheetId="3"/>
      <sheetData sheetId="4"/>
      <sheetData sheetId="5">
        <row r="18">
          <cell r="B18">
            <v>611214.77000000025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E35"/>
  <sheetViews>
    <sheetView tabSelected="1" workbookViewId="0">
      <selection activeCell="A14" sqref="A14"/>
    </sheetView>
  </sheetViews>
  <sheetFormatPr defaultRowHeight="13.2" x14ac:dyDescent="0.25"/>
  <cols>
    <col min="1" max="1" width="90.77734375" customWidth="1"/>
    <col min="2" max="2" width="20.77734375" customWidth="1"/>
    <col min="4" max="4" width="15.6640625" customWidth="1"/>
    <col min="5" max="5" width="12.6640625" customWidth="1"/>
  </cols>
  <sheetData>
    <row r="1" spans="1:5" s="2" customFormat="1" ht="19.95" customHeight="1" x14ac:dyDescent="0.25">
      <c r="A1" s="1" t="s">
        <v>0</v>
      </c>
      <c r="B1" s="1"/>
    </row>
    <row r="2" spans="1:5" s="2" customFormat="1" ht="19.95" customHeight="1" x14ac:dyDescent="0.25"/>
    <row r="3" spans="1:5" s="2" customFormat="1" ht="19.95" customHeight="1" x14ac:dyDescent="0.25">
      <c r="A3" s="3" t="s">
        <v>1</v>
      </c>
      <c r="B3" s="3" t="s">
        <v>2</v>
      </c>
    </row>
    <row r="4" spans="1:5" s="2" customFormat="1" ht="30" customHeight="1" x14ac:dyDescent="0.25">
      <c r="A4" s="4" t="s">
        <v>3</v>
      </c>
      <c r="B4" s="5">
        <f>'[1]2012 М'!B18</f>
        <v>611214.77000000025</v>
      </c>
      <c r="D4" s="6"/>
      <c r="E4" s="6"/>
    </row>
    <row r="5" spans="1:5" s="2" customFormat="1" ht="4.95" customHeight="1" x14ac:dyDescent="0.25">
      <c r="A5" s="7"/>
      <c r="B5" s="7"/>
    </row>
    <row r="6" spans="1:5" s="2" customFormat="1" ht="19.95" customHeight="1" x14ac:dyDescent="0.25">
      <c r="A6" s="8" t="s">
        <v>4</v>
      </c>
      <c r="B6" s="9">
        <f>B7+B8</f>
        <v>4420000</v>
      </c>
    </row>
    <row r="7" spans="1:5" s="2" customFormat="1" ht="19.95" customHeight="1" x14ac:dyDescent="0.25">
      <c r="A7" s="10" t="s">
        <v>5</v>
      </c>
      <c r="B7" s="11">
        <v>4400000</v>
      </c>
    </row>
    <row r="8" spans="1:5" s="2" customFormat="1" ht="19.95" customHeight="1" x14ac:dyDescent="0.25">
      <c r="A8" s="10" t="s">
        <v>6</v>
      </c>
      <c r="B8" s="12">
        <v>20000</v>
      </c>
    </row>
    <row r="9" spans="1:5" s="2" customFormat="1" ht="19.95" customHeight="1" x14ac:dyDescent="0.25">
      <c r="A9" s="13" t="s">
        <v>7</v>
      </c>
      <c r="B9" s="14">
        <f>B10+B13+B15</f>
        <v>4629662.2</v>
      </c>
    </row>
    <row r="10" spans="1:5" s="2" customFormat="1" ht="19.95" customHeight="1" x14ac:dyDescent="0.25">
      <c r="A10" s="15" t="s">
        <v>8</v>
      </c>
      <c r="B10" s="16">
        <f>B11+B12</f>
        <v>616000</v>
      </c>
    </row>
    <row r="11" spans="1:5" s="2" customFormat="1" ht="29.4" customHeight="1" x14ac:dyDescent="0.25">
      <c r="A11" s="17" t="s">
        <v>9</v>
      </c>
      <c r="B11" s="18">
        <v>216000</v>
      </c>
      <c r="D11" s="6"/>
      <c r="E11" s="6"/>
    </row>
    <row r="12" spans="1:5" s="2" customFormat="1" ht="29.4" customHeight="1" x14ac:dyDescent="0.25">
      <c r="A12" s="17" t="s">
        <v>10</v>
      </c>
      <c r="B12" s="18">
        <v>400000</v>
      </c>
      <c r="D12" s="6"/>
      <c r="E12" s="6"/>
    </row>
    <row r="13" spans="1:5" s="2" customFormat="1" ht="29.4" customHeight="1" x14ac:dyDescent="0.25">
      <c r="A13" s="19" t="s">
        <v>11</v>
      </c>
      <c r="B13" s="16">
        <f>B14</f>
        <v>4000000</v>
      </c>
      <c r="D13" s="6"/>
      <c r="E13" s="6"/>
    </row>
    <row r="14" spans="1:5" s="2" customFormat="1" ht="19.95" customHeight="1" x14ac:dyDescent="0.25">
      <c r="A14" s="17" t="s">
        <v>12</v>
      </c>
      <c r="B14" s="18">
        <v>4000000</v>
      </c>
      <c r="D14" s="6"/>
      <c r="E14" s="6"/>
    </row>
    <row r="15" spans="1:5" s="2" customFormat="1" ht="19.95" customHeight="1" x14ac:dyDescent="0.25">
      <c r="A15" s="20" t="s">
        <v>13</v>
      </c>
      <c r="B15" s="16">
        <f>B16+B17</f>
        <v>13662.2</v>
      </c>
      <c r="D15" s="6"/>
    </row>
    <row r="16" spans="1:5" s="2" customFormat="1" ht="19.95" customHeight="1" x14ac:dyDescent="0.25">
      <c r="A16" s="21" t="s">
        <v>14</v>
      </c>
      <c r="B16" s="18">
        <v>9620</v>
      </c>
    </row>
    <row r="17" spans="1:2" s="2" customFormat="1" ht="19.95" customHeight="1" x14ac:dyDescent="0.25">
      <c r="A17" s="21" t="s">
        <v>15</v>
      </c>
      <c r="B17" s="18">
        <v>4042.2</v>
      </c>
    </row>
    <row r="18" spans="1:2" s="2" customFormat="1" ht="4.95" customHeight="1" x14ac:dyDescent="0.25">
      <c r="A18" s="22"/>
      <c r="B18" s="22"/>
    </row>
    <row r="19" spans="1:2" s="2" customFormat="1" ht="30" customHeight="1" x14ac:dyDescent="0.25">
      <c r="A19" s="4" t="s">
        <v>16</v>
      </c>
      <c r="B19" s="5">
        <f>B4+B6-B9</f>
        <v>401552.5700000003</v>
      </c>
    </row>
    <row r="20" spans="1:2" s="2" customFormat="1" ht="19.95" customHeight="1" x14ac:dyDescent="0.25"/>
    <row r="21" spans="1:2" s="2" customFormat="1" ht="19.95" customHeight="1" x14ac:dyDescent="0.25"/>
    <row r="22" spans="1:2" s="2" customFormat="1" ht="19.95" customHeight="1" x14ac:dyDescent="0.25">
      <c r="B22" s="6"/>
    </row>
    <row r="23" spans="1:2" s="2" customFormat="1" ht="19.95" customHeight="1" x14ac:dyDescent="0.25"/>
    <row r="24" spans="1:2" s="2" customFormat="1" ht="19.95" customHeight="1" x14ac:dyDescent="0.25"/>
    <row r="25" spans="1:2" s="2" customFormat="1" ht="19.95" customHeight="1" x14ac:dyDescent="0.25"/>
    <row r="26" spans="1:2" s="2" customFormat="1" ht="19.95" customHeight="1" x14ac:dyDescent="0.25"/>
    <row r="27" spans="1:2" s="2" customFormat="1" ht="19.95" customHeight="1" x14ac:dyDescent="0.25"/>
    <row r="28" spans="1:2" s="2" customFormat="1" ht="19.95" customHeight="1" x14ac:dyDescent="0.25"/>
    <row r="29" spans="1:2" s="2" customFormat="1" ht="19.95" customHeight="1" x14ac:dyDescent="0.25"/>
    <row r="30" spans="1:2" s="2" customFormat="1" ht="19.95" customHeight="1" x14ac:dyDescent="0.25"/>
    <row r="31" spans="1:2" s="2" customFormat="1" ht="19.95" customHeight="1" x14ac:dyDescent="0.25"/>
    <row r="32" spans="1:2" s="2" customFormat="1" ht="19.95" customHeight="1" x14ac:dyDescent="0.25"/>
    <row r="33" s="2" customFormat="1" ht="19.95" customHeight="1" x14ac:dyDescent="0.25"/>
    <row r="34" s="2" customFormat="1" ht="19.95" customHeight="1" x14ac:dyDescent="0.25"/>
    <row r="35" s="2" customFormat="1" ht="19.95" customHeight="1" x14ac:dyDescent="0.25"/>
  </sheetData>
  <mergeCells count="2">
    <mergeCell ref="A1:B1"/>
    <mergeCell ref="A18:B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Чернова</cp:lastModifiedBy>
  <dcterms:created xsi:type="dcterms:W3CDTF">2017-06-02T12:30:50Z</dcterms:created>
  <dcterms:modified xsi:type="dcterms:W3CDTF">2017-06-02T12:31:02Z</dcterms:modified>
</cp:coreProperties>
</file>